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emplo" sheetId="1" state="visible" r:id="rId1"/>
    <sheet xmlns:r="http://schemas.openxmlformats.org/officeDocument/2006/relationships" name="Mi escandallo" sheetId="2" state="visible" r:id="rId2"/>
    <sheet xmlns:r="http://schemas.openxmlformats.org/officeDocument/2006/relationships" name="Cómo usarla" sheetId="3" state="visible" r:id="rId3"/>
  </sheets>
  <definedNames>
    <definedName name="_xlnm.Print_Area" localSheetId="0">'Ejemplo'!$A$1:$F$49</definedName>
    <definedName name="_xlnm.Print_Area" localSheetId="1">'Mi escandallo'!$A$1:$F$49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"/>
    <numFmt numFmtId="166" formatCode="#,##0.0000 &quot;€&quot;"/>
    <numFmt numFmtId="167" formatCode="0.0%"/>
  </numFmts>
  <fonts count="11">
    <font>
      <name val="Calibri"/>
      <family val="2"/>
      <color theme="1"/>
      <sz val="11"/>
      <scheme val="minor"/>
    </font>
    <font>
      <color rgb="0055615C"/>
      <sz val="9"/>
      <u val="single"/>
    </font>
    <font>
      <b val="1"/>
      <color rgb="001F332C"/>
      <sz val="18"/>
    </font>
    <font>
      <i val="1"/>
      <color rgb="0055615C"/>
    </font>
    <font>
      <b val="1"/>
    </font>
    <font>
      <b val="1"/>
      <color rgb="00FFFFFF"/>
    </font>
    <font>
      <b val="1"/>
      <color rgb="001F332C"/>
      <sz val="12"/>
    </font>
    <font>
      <i val="1"/>
      <color rgb="0055615C"/>
      <sz val="9"/>
    </font>
    <font>
      <color rgb="001F332C"/>
      <sz val="9"/>
      <u val="single"/>
    </font>
    <font>
      <color rgb="0055615C"/>
      <sz val="9"/>
    </font>
    <font>
      <b val="1"/>
      <color rgb="001F332C"/>
      <sz val="16"/>
    </font>
  </fonts>
  <fills count="6">
    <fill>
      <patternFill/>
    </fill>
    <fill>
      <patternFill patternType="gray125"/>
    </fill>
    <fill>
      <patternFill patternType="solid">
        <fgColor rgb="00F2A900"/>
      </patternFill>
    </fill>
    <fill>
      <patternFill patternType="solid">
        <fgColor rgb="00FFF1CC"/>
      </patternFill>
    </fill>
    <fill>
      <patternFill patternType="solid">
        <fgColor rgb="001F332C"/>
      </patternFill>
    </fill>
    <fill>
      <patternFill patternType="solid">
        <fgColor rgb="00E3E8E5"/>
      </patternFill>
    </fill>
  </fills>
  <borders count="6">
    <border>
      <left/>
      <right/>
      <top/>
      <bottom/>
      <diagonal/>
    </border>
    <border>
      <left style="thin">
        <color rgb="00D4DAD6"/>
      </left>
      <right style="thin">
        <color rgb="00D4DAD6"/>
      </right>
      <top style="thin">
        <color rgb="00D4DAD6"/>
      </top>
      <bottom style="thin">
        <color rgb="00D4DAD6"/>
      </bottom>
    </border>
    <border>
      <left/>
      <right/>
      <top style="thin">
        <color rgb="00D4DAD6"/>
      </top>
      <bottom/>
      <diagonal/>
    </border>
    <border>
      <left/>
      <right style="thin">
        <color rgb="00D4DAD6"/>
      </right>
      <top style="thin">
        <color rgb="00D4DAD6"/>
      </top>
      <bottom/>
      <diagonal/>
    </border>
    <border>
      <left/>
      <right/>
      <top style="thin">
        <color rgb="00D4DAD6"/>
      </top>
      <bottom style="thin">
        <color rgb="00D4DAD6"/>
      </bottom>
      <diagonal/>
    </border>
    <border>
      <left/>
      <right style="thin">
        <color rgb="00D4DAD6"/>
      </right>
      <top style="thin">
        <color rgb="00D4DAD6"/>
      </top>
      <bottom style="thin">
        <color rgb="00D4DAD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0" fontId="5" fillId="4" borderId="0" applyAlignment="1" pivotButton="0" quotePrefix="0" xfId="0">
      <alignment vertical="center" wrapText="1"/>
    </xf>
    <xf numFmtId="165" fontId="0" fillId="3" borderId="1" pivotButton="0" quotePrefix="0" xfId="0"/>
    <xf numFmtId="166" fontId="0" fillId="0" borderId="1" pivotButton="0" quotePrefix="0" xfId="0"/>
    <xf numFmtId="164" fontId="4" fillId="5" borderId="1" pivotButton="0" quotePrefix="0" xfId="0"/>
    <xf numFmtId="164" fontId="6" fillId="5" borderId="1" pivotButton="0" quotePrefix="0" xfId="0"/>
    <xf numFmtId="167" fontId="6" fillId="5" borderId="1" pivotButton="0" quotePrefix="0" xfId="0"/>
    <xf numFmtId="0" fontId="6" fillId="0" borderId="0" pivotButton="0" quotePrefix="0" xfId="0"/>
    <xf numFmtId="167" fontId="4" fillId="5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669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0669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0669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scandalloai.es/plantillas/" TargetMode="External" Id="rId1"/><Relationship Type="http://schemas.openxmlformats.org/officeDocument/2006/relationships/hyperlink" Target="https://escandalloai.es/plantillas/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escandalloai.es/plantillas/" TargetMode="External" Id="rId1"/><Relationship Type="http://schemas.openxmlformats.org/officeDocument/2006/relationships/hyperlink" Target="https://escandalloai.es/plantillas/" TargetMode="External" Id="rId2"/><Relationship Type="http://schemas.openxmlformats.org/officeDocument/2006/relationships/drawing" Target="/xl/drawings/drawing2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escandalloai.es/plantillas/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0" customWidth="1" min="3" max="3"/>
    <col width="20" customWidth="1" min="4" max="4"/>
    <col width="12" customWidth="1" min="5" max="5"/>
    <col width="14" customWidth="1" min="6" max="6"/>
  </cols>
  <sheetData>
    <row r="1" ht="30" customHeight="1">
      <c r="F1" s="1" t="inlineStr">
        <is>
          <t>escandalloai.es</t>
        </is>
      </c>
    </row>
    <row r="2" ht="4" customHeight="1">
      <c r="A2" s="2" t="n"/>
      <c r="B2" s="2" t="n"/>
      <c r="C2" s="2" t="n"/>
      <c r="D2" s="2" t="n"/>
      <c r="E2" s="2" t="n"/>
      <c r="F2" s="2" t="n"/>
    </row>
    <row r="3">
      <c r="A3" s="3" t="inlineStr">
        <is>
          <t>Escandallo de plato</t>
        </is>
      </c>
    </row>
    <row r="4">
      <c r="A4" s="4" t="inlineStr">
        <is>
          <t>Rellena las celdas amarillas. Lo demás se calcula solo.</t>
        </is>
      </c>
    </row>
    <row r="5">
      <c r="A5" s="5" t="inlineStr">
        <is>
          <t>Plato</t>
        </is>
      </c>
      <c r="B5" s="6" t="inlineStr">
        <is>
          <t>Tartar de atún rojo con aguacate</t>
        </is>
      </c>
      <c r="C5" s="7" t="n"/>
      <c r="D5" s="8" t="n"/>
    </row>
    <row r="6">
      <c r="A6" s="5" t="inlineStr">
        <is>
          <t>Raciones</t>
        </is>
      </c>
      <c r="B6" s="9" t="n">
        <v>4</v>
      </c>
    </row>
    <row r="7">
      <c r="A7" s="5" t="inlineStr">
        <is>
          <t>PVP con IVA (precio de carta)</t>
        </is>
      </c>
      <c r="B7" s="10" t="n">
        <v>18.5</v>
      </c>
    </row>
    <row r="8">
      <c r="A8" s="5" t="inlineStr">
        <is>
          <t>IVA</t>
        </is>
      </c>
      <c r="B8" s="11" t="n">
        <v>0.1</v>
      </c>
    </row>
    <row r="9">
      <c r="A9" s="5" t="inlineStr">
        <is>
          <t>Food cost objetivo</t>
        </is>
      </c>
      <c r="B9" s="11" t="n">
        <v>0.3</v>
      </c>
    </row>
    <row r="11" ht="32" customHeight="1">
      <c r="A11" s="12" t="inlineStr">
        <is>
          <t>Ingrediente</t>
        </is>
      </c>
      <c r="B11" s="12" t="inlineStr">
        <is>
          <t>Cantidad limpia</t>
        </is>
      </c>
      <c r="C11" s="12" t="inlineStr">
        <is>
          <t>Unidad</t>
        </is>
      </c>
      <c r="D11" s="12" t="inlineStr">
        <is>
          <t>Precio por unidad de compra (sin IVA)</t>
        </is>
      </c>
      <c r="E11" s="12" t="inlineStr">
        <is>
          <t>Merma</t>
        </is>
      </c>
      <c r="F11" s="12" t="inlineStr">
        <is>
          <t>Coste</t>
        </is>
      </c>
    </row>
    <row r="12">
      <c r="A12" s="6" t="inlineStr">
        <is>
          <t>Lomo de atún rojo</t>
        </is>
      </c>
      <c r="B12" s="13" t="n">
        <v>0.44</v>
      </c>
      <c r="C12" s="6" t="inlineStr">
        <is>
          <t>kg</t>
        </is>
      </c>
      <c r="D12" s="10" t="n">
        <v>32</v>
      </c>
      <c r="E12" s="11" t="n">
        <v>0.08</v>
      </c>
      <c r="F12" s="14">
        <f>IF(OR(B12="",D12=""),"",IF(N(E12)&gt;=1,"",B12*D12/(1-N(E12))))</f>
        <v/>
      </c>
    </row>
    <row r="13">
      <c r="A13" s="6" t="inlineStr">
        <is>
          <t>Aguacate</t>
        </is>
      </c>
      <c r="B13" s="13" t="n">
        <v>0.2</v>
      </c>
      <c r="C13" s="6" t="inlineStr">
        <is>
          <t>kg</t>
        </is>
      </c>
      <c r="D13" s="10" t="n">
        <v>4.2</v>
      </c>
      <c r="E13" s="11" t="n">
        <v>0.32</v>
      </c>
      <c r="F13" s="14">
        <f>IF(OR(B13="",D13=""),"",IF(N(E13)&gt;=1,"",B13*D13/(1-N(E13))))</f>
        <v/>
      </c>
    </row>
    <row r="14">
      <c r="A14" s="6" t="inlineStr">
        <is>
          <t>Chalota</t>
        </is>
      </c>
      <c r="B14" s="13" t="n">
        <v>0.04</v>
      </c>
      <c r="C14" s="6" t="inlineStr">
        <is>
          <t>kg</t>
        </is>
      </c>
      <c r="D14" s="10" t="n">
        <v>4</v>
      </c>
      <c r="E14" s="11" t="n">
        <v>0.15</v>
      </c>
      <c r="F14" s="14">
        <f>IF(OR(B14="",D14=""),"",IF(N(E14)&gt;=1,"",B14*D14/(1-N(E14))))</f>
        <v/>
      </c>
    </row>
    <row r="15">
      <c r="A15" s="6" t="inlineStr">
        <is>
          <t>Salsa de soja</t>
        </is>
      </c>
      <c r="B15" s="13" t="n">
        <v>0.04</v>
      </c>
      <c r="C15" s="6" t="inlineStr">
        <is>
          <t>L</t>
        </is>
      </c>
      <c r="D15" s="10" t="n">
        <v>6.5</v>
      </c>
      <c r="E15" s="11" t="n">
        <v>0</v>
      </c>
      <c r="F15" s="14">
        <f>IF(OR(B15="",D15=""),"",IF(N(E15)&gt;=1,"",B15*D15/(1-N(E15))))</f>
        <v/>
      </c>
    </row>
    <row r="16">
      <c r="A16" s="6" t="inlineStr">
        <is>
          <t>Aceite de sésamo</t>
        </is>
      </c>
      <c r="B16" s="13" t="n">
        <v>0.02</v>
      </c>
      <c r="C16" s="6" t="inlineStr">
        <is>
          <t>L</t>
        </is>
      </c>
      <c r="D16" s="10" t="n">
        <v>14</v>
      </c>
      <c r="E16" s="11" t="n">
        <v>0</v>
      </c>
      <c r="F16" s="14">
        <f>IF(OR(B16="",D16=""),"",IF(N(E16)&gt;=1,"",B16*D16/(1-N(E16))))</f>
        <v/>
      </c>
    </row>
    <row r="17">
      <c r="A17" s="6" t="inlineStr">
        <is>
          <t>Lima (solo zumo)</t>
        </is>
      </c>
      <c r="B17" s="13" t="n">
        <v>0.04</v>
      </c>
      <c r="C17" s="6" t="inlineStr">
        <is>
          <t>kg</t>
        </is>
      </c>
      <c r="D17" s="10" t="n">
        <v>3.5</v>
      </c>
      <c r="E17" s="11" t="n">
        <v>0.55</v>
      </c>
      <c r="F17" s="14">
        <f>IF(OR(B17="",D17=""),"",IF(N(E17)&gt;=1,"",B17*D17/(1-N(E17))))</f>
        <v/>
      </c>
    </row>
    <row r="18">
      <c r="A18" s="6" t="inlineStr">
        <is>
          <t>Cebollino</t>
        </is>
      </c>
      <c r="B18" s="13" t="n">
        <v>0.01</v>
      </c>
      <c r="C18" s="6" t="inlineStr">
        <is>
          <t>kg</t>
        </is>
      </c>
      <c r="D18" s="10" t="n">
        <v>30</v>
      </c>
      <c r="E18" s="11" t="n">
        <v>0.1</v>
      </c>
      <c r="F18" s="14">
        <f>IF(OR(B18="",D18=""),"",IF(N(E18)&gt;=1,"",B18*D18/(1-N(E18))))</f>
        <v/>
      </c>
    </row>
    <row r="19">
      <c r="A19" s="6" t="inlineStr">
        <is>
          <t>Sésamo tostado</t>
        </is>
      </c>
      <c r="B19" s="13" t="n">
        <v>0.008</v>
      </c>
      <c r="C19" s="6" t="inlineStr">
        <is>
          <t>kg</t>
        </is>
      </c>
      <c r="D19" s="10" t="n">
        <v>8</v>
      </c>
      <c r="E19" s="11" t="n">
        <v>0</v>
      </c>
      <c r="F19" s="14">
        <f>IF(OR(B19="",D19=""),"",IF(N(E19)&gt;=1,"",B19*D19/(1-N(E19))))</f>
        <v/>
      </c>
    </row>
    <row r="20">
      <c r="A20" s="6" t="inlineStr">
        <is>
          <t>Pan de cristal</t>
        </is>
      </c>
      <c r="B20" s="13" t="n">
        <v>4</v>
      </c>
      <c r="C20" s="6" t="inlineStr">
        <is>
          <t>ud</t>
        </is>
      </c>
      <c r="D20" s="10" t="n">
        <v>0.4</v>
      </c>
      <c r="E20" s="11" t="n">
        <v>0</v>
      </c>
      <c r="F20" s="14">
        <f>IF(OR(B20="",D20=""),"",IF(N(E20)&gt;=1,"",B20*D20/(1-N(E20))))</f>
        <v/>
      </c>
    </row>
    <row r="21">
      <c r="A21" s="6" t="n"/>
      <c r="B21" s="13" t="n"/>
      <c r="C21" s="6" t="n"/>
      <c r="D21" s="10" t="n"/>
      <c r="E21" s="11" t="n"/>
      <c r="F21" s="14">
        <f>IF(OR(B21="",D21=""),"",IF(N(E21)&gt;=1,"",B21*D21/(1-N(E21))))</f>
        <v/>
      </c>
    </row>
    <row r="22">
      <c r="A22" s="6" t="n"/>
      <c r="B22" s="13" t="n"/>
      <c r="C22" s="6" t="n"/>
      <c r="D22" s="10" t="n"/>
      <c r="E22" s="11" t="n"/>
      <c r="F22" s="14">
        <f>IF(OR(B22="",D22=""),"",IF(N(E22)&gt;=1,"",B22*D22/(1-N(E22))))</f>
        <v/>
      </c>
    </row>
    <row r="23">
      <c r="A23" s="6" t="n"/>
      <c r="B23" s="13" t="n"/>
      <c r="C23" s="6" t="n"/>
      <c r="D23" s="10" t="n"/>
      <c r="E23" s="11" t="n"/>
      <c r="F23" s="14">
        <f>IF(OR(B23="",D23=""),"",IF(N(E23)&gt;=1,"",B23*D23/(1-N(E23))))</f>
        <v/>
      </c>
    </row>
    <row r="24">
      <c r="A24" s="6" t="n"/>
      <c r="B24" s="13" t="n"/>
      <c r="C24" s="6" t="n"/>
      <c r="D24" s="10" t="n"/>
      <c r="E24" s="11" t="n"/>
      <c r="F24" s="14">
        <f>IF(OR(B24="",D24=""),"",IF(N(E24)&gt;=1,"",B24*D24/(1-N(E24))))</f>
        <v/>
      </c>
    </row>
    <row r="25">
      <c r="A25" s="6" t="n"/>
      <c r="B25" s="13" t="n"/>
      <c r="C25" s="6" t="n"/>
      <c r="D25" s="10" t="n"/>
      <c r="E25" s="11" t="n"/>
      <c r="F25" s="14">
        <f>IF(OR(B25="",D25=""),"",IF(N(E25)&gt;=1,"",B25*D25/(1-N(E25))))</f>
        <v/>
      </c>
    </row>
    <row r="26">
      <c r="A26" s="6" t="n"/>
      <c r="B26" s="13" t="n"/>
      <c r="C26" s="6" t="n"/>
      <c r="D26" s="10" t="n"/>
      <c r="E26" s="11" t="n"/>
      <c r="F26" s="14">
        <f>IF(OR(B26="",D26=""),"",IF(N(E26)&gt;=1,"",B26*D26/(1-N(E26))))</f>
        <v/>
      </c>
    </row>
    <row r="27">
      <c r="A27" s="6" t="n"/>
      <c r="B27" s="13" t="n"/>
      <c r="C27" s="6" t="n"/>
      <c r="D27" s="10" t="n"/>
      <c r="E27" s="11" t="n"/>
      <c r="F27" s="14">
        <f>IF(OR(B27="",D27=""),"",IF(N(E27)&gt;=1,"",B27*D27/(1-N(E27))))</f>
        <v/>
      </c>
    </row>
    <row r="28">
      <c r="A28" s="6" t="n"/>
      <c r="B28" s="13" t="n"/>
      <c r="C28" s="6" t="n"/>
      <c r="D28" s="10" t="n"/>
      <c r="E28" s="11" t="n"/>
      <c r="F28" s="14">
        <f>IF(OR(B28="",D28=""),"",IF(N(E28)&gt;=1,"",B28*D28/(1-N(E28))))</f>
        <v/>
      </c>
    </row>
    <row r="29">
      <c r="A29" s="6" t="n"/>
      <c r="B29" s="13" t="n"/>
      <c r="C29" s="6" t="n"/>
      <c r="D29" s="10" t="n"/>
      <c r="E29" s="11" t="n"/>
      <c r="F29" s="14">
        <f>IF(OR(B29="",D29=""),"",IF(N(E29)&gt;=1,"",B29*D29/(1-N(E29))))</f>
        <v/>
      </c>
    </row>
    <row r="30">
      <c r="A30" s="6" t="n"/>
      <c r="B30" s="13" t="n"/>
      <c r="C30" s="6" t="n"/>
      <c r="D30" s="10" t="n"/>
      <c r="E30" s="11" t="n"/>
      <c r="F30" s="14">
        <f>IF(OR(B30="",D30=""),"",IF(N(E30)&gt;=1,"",B30*D30/(1-N(E30))))</f>
        <v/>
      </c>
    </row>
    <row r="31">
      <c r="A31" s="6" t="n"/>
      <c r="B31" s="13" t="n"/>
      <c r="C31" s="6" t="n"/>
      <c r="D31" s="10" t="n"/>
      <c r="E31" s="11" t="n"/>
      <c r="F31" s="14">
        <f>IF(OR(B31="",D31=""),"",IF(N(E31)&gt;=1,"",B31*D31/(1-N(E31))))</f>
        <v/>
      </c>
    </row>
    <row r="33">
      <c r="A33" t="inlineStr">
        <is>
          <t>Coste total de la receta</t>
        </is>
      </c>
      <c r="B33" s="15">
        <f>SUM(F12:F31)</f>
        <v/>
      </c>
    </row>
    <row r="34">
      <c r="A34" s="5" t="inlineStr">
        <is>
          <t>Coste por ración</t>
        </is>
      </c>
      <c r="B34" s="16">
        <f>IF(N(B6)&gt;0,B33/B6,"")</f>
        <v/>
      </c>
    </row>
    <row r="35">
      <c r="A35" t="inlineStr">
        <is>
          <t>PVP sin IVA</t>
        </is>
      </c>
      <c r="B35" s="15">
        <f>IF(N(B7)&gt;0,B7/(1+B8),"")</f>
        <v/>
      </c>
    </row>
    <row r="36">
      <c r="A36" s="5" t="inlineStr">
        <is>
          <t>Food cost</t>
        </is>
      </c>
      <c r="B36" s="17">
        <f>IF(AND(N(B34)&gt;0,N(B35)&gt;0),B34/B35,"")</f>
        <v/>
      </c>
    </row>
    <row r="37">
      <c r="A37" t="inlineStr">
        <is>
          <t>Margen bruto por ración (sin IVA)</t>
        </is>
      </c>
      <c r="B37" s="15">
        <f>IF(AND(N(B34)&gt;0,N(B35)&gt;0),B35-B34,"")</f>
        <v/>
      </c>
    </row>
    <row r="39">
      <c r="A39" s="18" t="inlineStr">
        <is>
          <t>Precio para tu food cost objetivo</t>
        </is>
      </c>
    </row>
    <row r="40">
      <c r="A40" t="inlineStr">
        <is>
          <t>PVP sin IVA recomendado</t>
        </is>
      </c>
      <c r="B40" s="15">
        <f>IF(AND(N(B34)&gt;0,N(B9)&gt;0),B34/B9,"")</f>
        <v/>
      </c>
    </row>
    <row r="41">
      <c r="A41" t="inlineStr">
        <is>
          <t>PVP con IVA recomendado</t>
        </is>
      </c>
      <c r="B41" s="15">
        <f>IF(N(B40)&gt;0,B40*(1+B8),"")</f>
        <v/>
      </c>
    </row>
    <row r="42">
      <c r="A42" s="5" t="inlineStr">
        <is>
          <t>Precio de carta (redondeado a ,50 / ,90)</t>
        </is>
      </c>
      <c r="B42" s="16">
        <f>IF(N(B41)&lt;=0,"",IF(ROUND(B41*100,0)&lt;=INT(ROUND(B41*100,0)/100)*100+50,INT(ROUND(B41*100,0)/100)+0.5,IF(ROUND(B41*100,0)&lt;=INT(ROUND(B41*100,0)/100)*100+90,INT(ROUND(B41*100,0)/100)+0.9,INT(ROUND(B41*100,0)/100)+1.5)))</f>
        <v/>
      </c>
    </row>
    <row r="43">
      <c r="A43" t="inlineStr">
        <is>
          <t>Food cost con ese precio de carta</t>
        </is>
      </c>
      <c r="B43" s="19">
        <f>IF(AND(N(B34)&gt;0,N(B42)&gt;0),B34/(B42/(1+B8)),"")</f>
        <v/>
      </c>
    </row>
    <row r="45">
      <c r="A45" s="20" t="inlineStr">
        <is>
          <t>Cantidad limpia: lo que va al plato, en la misma unidad que el precio (150 g = 0,150 kg). Si apuntas la cantidad bruta (tal como la compras), deja la merma en 0 %.</t>
        </is>
      </c>
    </row>
    <row r="46">
      <c r="A46" s="20" t="inlineStr">
        <is>
          <t>Precios sin IVA, como vienen en la factura. Food cost siempre sobre el PVP sin IVA.</t>
        </is>
      </c>
    </row>
    <row r="48">
      <c r="A48" s="21" t="inlineStr">
        <is>
          <t>Plantilla gratuita de EscandalloAI · escandalloai.es</t>
        </is>
      </c>
    </row>
    <row r="49">
      <c r="A49" s="22" t="inlineStr">
        <is>
          <t>¿Quieres que se haga solo, con tus facturas, mermas y alérgenos? Pruébala gratis en escandalloai.es</t>
        </is>
      </c>
    </row>
  </sheetData>
  <mergeCells count="1">
    <mergeCell ref="B5:D5"/>
  </mergeCells>
  <dataValidations count="2">
    <dataValidation sqref="C12:C31" showDropDown="0" showInputMessage="0" showErrorMessage="0" allowBlank="1" error="Usa kg, L o ud (la misma unidad que el precio)." type="list">
      <formula1>"kg,L,ud"</formula1>
    </dataValidation>
    <dataValidation sqref="E12:E31" showDropDown="0" showInputMessage="0" showErrorMessage="0" allowBlank="1" error="La merma va de 0 % a 99 %." type="decimal" operator="between">
      <formula1>0</formula1>
      <formula2>0.99</formula2>
    </dataValidation>
  </dataValidations>
  <hyperlinks>
    <hyperlink xmlns:r="http://schemas.openxmlformats.org/officeDocument/2006/relationships" ref="F1" r:id="rId1"/>
    <hyperlink xmlns:r="http://schemas.openxmlformats.org/officeDocument/2006/relationships" ref="A48" r:id="rId2"/>
  </hyperlinks>
  <pageMargins left="0.75" right="0.75" top="1" bottom="1" header="0.5" footer="0.5"/>
  <pageSetup paperSize="9" fitToHeight="0" fitToWidth="1"/>
  <headerFooter>
    <oddHeader>&amp;R&amp;8 EscandalloAI</oddHeader>
    <oddFooter>&amp;C&amp;8 Plantilla gratuita de EscandalloAI · escandalloai.es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0" customWidth="1" min="3" max="3"/>
    <col width="20" customWidth="1" min="4" max="4"/>
    <col width="12" customWidth="1" min="5" max="5"/>
    <col width="14" customWidth="1" min="6" max="6"/>
  </cols>
  <sheetData>
    <row r="1" ht="30" customHeight="1">
      <c r="F1" s="1" t="inlineStr">
        <is>
          <t>escandalloai.es</t>
        </is>
      </c>
    </row>
    <row r="2" ht="4" customHeight="1">
      <c r="A2" s="2" t="n"/>
      <c r="B2" s="2" t="n"/>
      <c r="C2" s="2" t="n"/>
      <c r="D2" s="2" t="n"/>
      <c r="E2" s="2" t="n"/>
      <c r="F2" s="2" t="n"/>
    </row>
    <row r="3">
      <c r="A3" s="3" t="inlineStr">
        <is>
          <t>Escandallo de plato</t>
        </is>
      </c>
    </row>
    <row r="4">
      <c r="A4" s="4" t="inlineStr">
        <is>
          <t>Rellena las celdas amarillas. Lo demás se calcula solo.</t>
        </is>
      </c>
    </row>
    <row r="5">
      <c r="A5" s="5" t="inlineStr">
        <is>
          <t>Plato</t>
        </is>
      </c>
      <c r="B5" s="6" t="n"/>
      <c r="C5" s="7" t="n"/>
      <c r="D5" s="8" t="n"/>
    </row>
    <row r="6">
      <c r="A6" s="5" t="inlineStr">
        <is>
          <t>Raciones</t>
        </is>
      </c>
      <c r="B6" s="9" t="n"/>
    </row>
    <row r="7">
      <c r="A7" s="5" t="inlineStr">
        <is>
          <t>PVP con IVA (precio de carta)</t>
        </is>
      </c>
      <c r="B7" s="10" t="n"/>
    </row>
    <row r="8">
      <c r="A8" s="5" t="inlineStr">
        <is>
          <t>IVA</t>
        </is>
      </c>
      <c r="B8" s="11" t="n">
        <v>0.1</v>
      </c>
    </row>
    <row r="9">
      <c r="A9" s="5" t="inlineStr">
        <is>
          <t>Food cost objetivo</t>
        </is>
      </c>
      <c r="B9" s="11" t="n">
        <v>0.3</v>
      </c>
    </row>
    <row r="11" ht="32" customHeight="1">
      <c r="A11" s="12" t="inlineStr">
        <is>
          <t>Ingrediente</t>
        </is>
      </c>
      <c r="B11" s="12" t="inlineStr">
        <is>
          <t>Cantidad limpia</t>
        </is>
      </c>
      <c r="C11" s="12" t="inlineStr">
        <is>
          <t>Unidad</t>
        </is>
      </c>
      <c r="D11" s="12" t="inlineStr">
        <is>
          <t>Precio por unidad de compra (sin IVA)</t>
        </is>
      </c>
      <c r="E11" s="12" t="inlineStr">
        <is>
          <t>Merma</t>
        </is>
      </c>
      <c r="F11" s="12" t="inlineStr">
        <is>
          <t>Coste</t>
        </is>
      </c>
    </row>
    <row r="12">
      <c r="A12" s="6" t="n"/>
      <c r="B12" s="13" t="n"/>
      <c r="C12" s="6" t="n"/>
      <c r="D12" s="10" t="n"/>
      <c r="E12" s="11" t="n"/>
      <c r="F12" s="14">
        <f>IF(OR(B12="",D12=""),"",IF(N(E12)&gt;=1,"",B12*D12/(1-N(E12))))</f>
        <v/>
      </c>
    </row>
    <row r="13">
      <c r="A13" s="6" t="n"/>
      <c r="B13" s="13" t="n"/>
      <c r="C13" s="6" t="n"/>
      <c r="D13" s="10" t="n"/>
      <c r="E13" s="11" t="n"/>
      <c r="F13" s="14">
        <f>IF(OR(B13="",D13=""),"",IF(N(E13)&gt;=1,"",B13*D13/(1-N(E13))))</f>
        <v/>
      </c>
    </row>
    <row r="14">
      <c r="A14" s="6" t="n"/>
      <c r="B14" s="13" t="n"/>
      <c r="C14" s="6" t="n"/>
      <c r="D14" s="10" t="n"/>
      <c r="E14" s="11" t="n"/>
      <c r="F14" s="14">
        <f>IF(OR(B14="",D14=""),"",IF(N(E14)&gt;=1,"",B14*D14/(1-N(E14))))</f>
        <v/>
      </c>
    </row>
    <row r="15">
      <c r="A15" s="6" t="n"/>
      <c r="B15" s="13" t="n"/>
      <c r="C15" s="6" t="n"/>
      <c r="D15" s="10" t="n"/>
      <c r="E15" s="11" t="n"/>
      <c r="F15" s="14">
        <f>IF(OR(B15="",D15=""),"",IF(N(E15)&gt;=1,"",B15*D15/(1-N(E15))))</f>
        <v/>
      </c>
    </row>
    <row r="16">
      <c r="A16" s="6" t="n"/>
      <c r="B16" s="13" t="n"/>
      <c r="C16" s="6" t="n"/>
      <c r="D16" s="10" t="n"/>
      <c r="E16" s="11" t="n"/>
      <c r="F16" s="14">
        <f>IF(OR(B16="",D16=""),"",IF(N(E16)&gt;=1,"",B16*D16/(1-N(E16))))</f>
        <v/>
      </c>
    </row>
    <row r="17">
      <c r="A17" s="6" t="n"/>
      <c r="B17" s="13" t="n"/>
      <c r="C17" s="6" t="n"/>
      <c r="D17" s="10" t="n"/>
      <c r="E17" s="11" t="n"/>
      <c r="F17" s="14">
        <f>IF(OR(B17="",D17=""),"",IF(N(E17)&gt;=1,"",B17*D17/(1-N(E17))))</f>
        <v/>
      </c>
    </row>
    <row r="18">
      <c r="A18" s="6" t="n"/>
      <c r="B18" s="13" t="n"/>
      <c r="C18" s="6" t="n"/>
      <c r="D18" s="10" t="n"/>
      <c r="E18" s="11" t="n"/>
      <c r="F18" s="14">
        <f>IF(OR(B18="",D18=""),"",IF(N(E18)&gt;=1,"",B18*D18/(1-N(E18))))</f>
        <v/>
      </c>
    </row>
    <row r="19">
      <c r="A19" s="6" t="n"/>
      <c r="B19" s="13" t="n"/>
      <c r="C19" s="6" t="n"/>
      <c r="D19" s="10" t="n"/>
      <c r="E19" s="11" t="n"/>
      <c r="F19" s="14">
        <f>IF(OR(B19="",D19=""),"",IF(N(E19)&gt;=1,"",B19*D19/(1-N(E19))))</f>
        <v/>
      </c>
    </row>
    <row r="20">
      <c r="A20" s="6" t="n"/>
      <c r="B20" s="13" t="n"/>
      <c r="C20" s="6" t="n"/>
      <c r="D20" s="10" t="n"/>
      <c r="E20" s="11" t="n"/>
      <c r="F20" s="14">
        <f>IF(OR(B20="",D20=""),"",IF(N(E20)&gt;=1,"",B20*D20/(1-N(E20))))</f>
        <v/>
      </c>
    </row>
    <row r="21">
      <c r="A21" s="6" t="n"/>
      <c r="B21" s="13" t="n"/>
      <c r="C21" s="6" t="n"/>
      <c r="D21" s="10" t="n"/>
      <c r="E21" s="11" t="n"/>
      <c r="F21" s="14">
        <f>IF(OR(B21="",D21=""),"",IF(N(E21)&gt;=1,"",B21*D21/(1-N(E21))))</f>
        <v/>
      </c>
    </row>
    <row r="22">
      <c r="A22" s="6" t="n"/>
      <c r="B22" s="13" t="n"/>
      <c r="C22" s="6" t="n"/>
      <c r="D22" s="10" t="n"/>
      <c r="E22" s="11" t="n"/>
      <c r="F22" s="14">
        <f>IF(OR(B22="",D22=""),"",IF(N(E22)&gt;=1,"",B22*D22/(1-N(E22))))</f>
        <v/>
      </c>
    </row>
    <row r="23">
      <c r="A23" s="6" t="n"/>
      <c r="B23" s="13" t="n"/>
      <c r="C23" s="6" t="n"/>
      <c r="D23" s="10" t="n"/>
      <c r="E23" s="11" t="n"/>
      <c r="F23" s="14">
        <f>IF(OR(B23="",D23=""),"",IF(N(E23)&gt;=1,"",B23*D23/(1-N(E23))))</f>
        <v/>
      </c>
    </row>
    <row r="24">
      <c r="A24" s="6" t="n"/>
      <c r="B24" s="13" t="n"/>
      <c r="C24" s="6" t="n"/>
      <c r="D24" s="10" t="n"/>
      <c r="E24" s="11" t="n"/>
      <c r="F24" s="14">
        <f>IF(OR(B24="",D24=""),"",IF(N(E24)&gt;=1,"",B24*D24/(1-N(E24))))</f>
        <v/>
      </c>
    </row>
    <row r="25">
      <c r="A25" s="6" t="n"/>
      <c r="B25" s="13" t="n"/>
      <c r="C25" s="6" t="n"/>
      <c r="D25" s="10" t="n"/>
      <c r="E25" s="11" t="n"/>
      <c r="F25" s="14">
        <f>IF(OR(B25="",D25=""),"",IF(N(E25)&gt;=1,"",B25*D25/(1-N(E25))))</f>
        <v/>
      </c>
    </row>
    <row r="26">
      <c r="A26" s="6" t="n"/>
      <c r="B26" s="13" t="n"/>
      <c r="C26" s="6" t="n"/>
      <c r="D26" s="10" t="n"/>
      <c r="E26" s="11" t="n"/>
      <c r="F26" s="14">
        <f>IF(OR(B26="",D26=""),"",IF(N(E26)&gt;=1,"",B26*D26/(1-N(E26))))</f>
        <v/>
      </c>
    </row>
    <row r="27">
      <c r="A27" s="6" t="n"/>
      <c r="B27" s="13" t="n"/>
      <c r="C27" s="6" t="n"/>
      <c r="D27" s="10" t="n"/>
      <c r="E27" s="11" t="n"/>
      <c r="F27" s="14">
        <f>IF(OR(B27="",D27=""),"",IF(N(E27)&gt;=1,"",B27*D27/(1-N(E27))))</f>
        <v/>
      </c>
    </row>
    <row r="28">
      <c r="A28" s="6" t="n"/>
      <c r="B28" s="13" t="n"/>
      <c r="C28" s="6" t="n"/>
      <c r="D28" s="10" t="n"/>
      <c r="E28" s="11" t="n"/>
      <c r="F28" s="14">
        <f>IF(OR(B28="",D28=""),"",IF(N(E28)&gt;=1,"",B28*D28/(1-N(E28))))</f>
        <v/>
      </c>
    </row>
    <row r="29">
      <c r="A29" s="6" t="n"/>
      <c r="B29" s="13" t="n"/>
      <c r="C29" s="6" t="n"/>
      <c r="D29" s="10" t="n"/>
      <c r="E29" s="11" t="n"/>
      <c r="F29" s="14">
        <f>IF(OR(B29="",D29=""),"",IF(N(E29)&gt;=1,"",B29*D29/(1-N(E29))))</f>
        <v/>
      </c>
    </row>
    <row r="30">
      <c r="A30" s="6" t="n"/>
      <c r="B30" s="13" t="n"/>
      <c r="C30" s="6" t="n"/>
      <c r="D30" s="10" t="n"/>
      <c r="E30" s="11" t="n"/>
      <c r="F30" s="14">
        <f>IF(OR(B30="",D30=""),"",IF(N(E30)&gt;=1,"",B30*D30/(1-N(E30))))</f>
        <v/>
      </c>
    </row>
    <row r="31">
      <c r="A31" s="6" t="n"/>
      <c r="B31" s="13" t="n"/>
      <c r="C31" s="6" t="n"/>
      <c r="D31" s="10" t="n"/>
      <c r="E31" s="11" t="n"/>
      <c r="F31" s="14">
        <f>IF(OR(B31="",D31=""),"",IF(N(E31)&gt;=1,"",B31*D31/(1-N(E31))))</f>
        <v/>
      </c>
    </row>
    <row r="33">
      <c r="A33" t="inlineStr">
        <is>
          <t>Coste total de la receta</t>
        </is>
      </c>
      <c r="B33" s="15">
        <f>SUM(F12:F31)</f>
        <v/>
      </c>
    </row>
    <row r="34">
      <c r="A34" s="5" t="inlineStr">
        <is>
          <t>Coste por ración</t>
        </is>
      </c>
      <c r="B34" s="16">
        <f>IF(N(B6)&gt;0,B33/B6,"")</f>
        <v/>
      </c>
    </row>
    <row r="35">
      <c r="A35" t="inlineStr">
        <is>
          <t>PVP sin IVA</t>
        </is>
      </c>
      <c r="B35" s="15">
        <f>IF(N(B7)&gt;0,B7/(1+B8),"")</f>
        <v/>
      </c>
    </row>
    <row r="36">
      <c r="A36" s="5" t="inlineStr">
        <is>
          <t>Food cost</t>
        </is>
      </c>
      <c r="B36" s="17">
        <f>IF(AND(N(B34)&gt;0,N(B35)&gt;0),B34/B35,"")</f>
        <v/>
      </c>
    </row>
    <row r="37">
      <c r="A37" t="inlineStr">
        <is>
          <t>Margen bruto por ración (sin IVA)</t>
        </is>
      </c>
      <c r="B37" s="15">
        <f>IF(AND(N(B34)&gt;0,N(B35)&gt;0),B35-B34,"")</f>
        <v/>
      </c>
    </row>
    <row r="39">
      <c r="A39" s="18" t="inlineStr">
        <is>
          <t>Precio para tu food cost objetivo</t>
        </is>
      </c>
    </row>
    <row r="40">
      <c r="A40" t="inlineStr">
        <is>
          <t>PVP sin IVA recomendado</t>
        </is>
      </c>
      <c r="B40" s="15">
        <f>IF(AND(N(B34)&gt;0,N(B9)&gt;0),B34/B9,"")</f>
        <v/>
      </c>
    </row>
    <row r="41">
      <c r="A41" t="inlineStr">
        <is>
          <t>PVP con IVA recomendado</t>
        </is>
      </c>
      <c r="B41" s="15">
        <f>IF(N(B40)&gt;0,B40*(1+B8),"")</f>
        <v/>
      </c>
    </row>
    <row r="42">
      <c r="A42" s="5" t="inlineStr">
        <is>
          <t>Precio de carta (redondeado a ,50 / ,90)</t>
        </is>
      </c>
      <c r="B42" s="16">
        <f>IF(N(B41)&lt;=0,"",IF(ROUND(B41*100,0)&lt;=INT(ROUND(B41*100,0)/100)*100+50,INT(ROUND(B41*100,0)/100)+0.5,IF(ROUND(B41*100,0)&lt;=INT(ROUND(B41*100,0)/100)*100+90,INT(ROUND(B41*100,0)/100)+0.9,INT(ROUND(B41*100,0)/100)+1.5)))</f>
        <v/>
      </c>
    </row>
    <row r="43">
      <c r="A43" t="inlineStr">
        <is>
          <t>Food cost con ese precio de carta</t>
        </is>
      </c>
      <c r="B43" s="19">
        <f>IF(AND(N(B34)&gt;0,N(B42)&gt;0),B34/(B42/(1+B8)),"")</f>
        <v/>
      </c>
    </row>
    <row r="45">
      <c r="A45" s="20" t="inlineStr">
        <is>
          <t>Cantidad limpia: lo que va al plato, en la misma unidad que el precio (150 g = 0,150 kg). Si apuntas la cantidad bruta (tal como la compras), deja la merma en 0 %.</t>
        </is>
      </c>
    </row>
    <row r="46">
      <c r="A46" s="20" t="inlineStr">
        <is>
          <t>Precios sin IVA, como vienen en la factura. Food cost siempre sobre el PVP sin IVA.</t>
        </is>
      </c>
    </row>
    <row r="48">
      <c r="A48" s="21" t="inlineStr">
        <is>
          <t>Plantilla gratuita de EscandalloAI · escandalloai.es</t>
        </is>
      </c>
    </row>
    <row r="49">
      <c r="A49" s="22" t="inlineStr">
        <is>
          <t>¿Quieres que se haga solo, con tus facturas, mermas y alérgenos? Pruébala gratis en escandalloai.es</t>
        </is>
      </c>
    </row>
  </sheetData>
  <mergeCells count="1">
    <mergeCell ref="B5:D5"/>
  </mergeCells>
  <dataValidations count="2">
    <dataValidation sqref="C12:C31" showDropDown="0" showInputMessage="0" showErrorMessage="0" allowBlank="1" error="Usa kg, L o ud (la misma unidad que el precio)." type="list">
      <formula1>"kg,L,ud"</formula1>
    </dataValidation>
    <dataValidation sqref="E12:E31" showDropDown="0" showInputMessage="0" showErrorMessage="0" allowBlank="1" error="La merma va de 0 % a 99 %." type="decimal" operator="between">
      <formula1>0</formula1>
      <formula2>0.99</formula2>
    </dataValidation>
  </dataValidations>
  <hyperlinks>
    <hyperlink xmlns:r="http://schemas.openxmlformats.org/officeDocument/2006/relationships" ref="F1" r:id="rId1"/>
    <hyperlink xmlns:r="http://schemas.openxmlformats.org/officeDocument/2006/relationships" ref="A48" r:id="rId2"/>
  </hyperlinks>
  <pageMargins left="0.75" right="0.75" top="1" bottom="1" header="0.5" footer="0.5"/>
  <pageSetup paperSize="9" fitToHeight="0" fitToWidth="1"/>
  <headerFooter>
    <oddHeader>&amp;R&amp;8 EscandalloAI</oddHeader>
    <oddFooter>&amp;C&amp;8 Plantilla gratuita de EscandalloAI · escandalloai.es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A1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/>
    <row r="3">
      <c r="A3" s="23" t="inlineStr">
        <is>
          <t>Cómo usar la plantilla de escandallo</t>
        </is>
      </c>
    </row>
    <row r="4">
      <c r="A4" s="24" t="inlineStr"/>
    </row>
    <row r="5">
      <c r="A5" s="24" t="inlineStr">
        <is>
          <t>1. Duplica la hoja «Mi escandallo» para cada plato (clic derecho en la pestaña → Mover o copiar → Crear una copia).</t>
        </is>
      </c>
    </row>
    <row r="6">
      <c r="A6" s="24" t="inlineStr">
        <is>
          <t>2. Escribe el plato, las raciones que salen y el PVP de carta con IVA.</t>
        </is>
      </c>
    </row>
    <row r="7">
      <c r="A7" s="24" t="inlineStr">
        <is>
          <t>3. Una línea por ingrediente: cantidad limpia (la que va al plato), unidad, precio de compra sin IVA y merma.</t>
        </is>
      </c>
    </row>
    <row r="8">
      <c r="A8" s="24" t="inlineStr">
        <is>
          <t xml:space="preserve">   La cantidad va en la misma unidad que el precio: si el precio es €/kg, 150 g son 0,150 kg.</t>
        </is>
      </c>
    </row>
    <row r="9">
      <c r="A9" s="24" t="inlineStr">
        <is>
          <t xml:space="preserve">   ¿No sabes la merma? Búscala en escandalloai.es/mermas/ o, mejor, pesa antes y después de limpiar (test de rendimiento).</t>
        </is>
      </c>
    </row>
    <row r="10">
      <c r="A10" s="24" t="inlineStr">
        <is>
          <t>4. Abajo tienes el coste por ración, el food cost y el precio de carta para tu food cost objetivo (30 % por defecto).</t>
        </is>
      </c>
    </row>
    <row r="11">
      <c r="A11" s="24" t="inlineStr"/>
    </row>
    <row r="12">
      <c r="A12" s="25" t="inlineStr">
        <is>
          <t>Fórmulas</t>
        </is>
      </c>
    </row>
    <row r="13">
      <c r="A13" s="24" t="inlineStr">
        <is>
          <t>Coste de la línea = cantidad limpia × precio ÷ (1 − merma)</t>
        </is>
      </c>
    </row>
    <row r="14">
      <c r="A14" s="24" t="inlineStr">
        <is>
          <t>PVP sin IVA = PVP con IVA ÷ (1 + IVA)   ·   En restauración el IVA general es del 10 %.</t>
        </is>
      </c>
    </row>
    <row r="15">
      <c r="A15" s="24" t="inlineStr">
        <is>
          <t>Food cost = coste por ración ÷ PVP sin IVA</t>
        </is>
      </c>
    </row>
    <row r="16">
      <c r="A16" s="24" t="inlineStr">
        <is>
          <t>Precio recomendado = coste por ración ÷ food cost objetivo, más IVA, redondeado al alza a ,50 o ,90</t>
        </is>
      </c>
    </row>
    <row r="17">
      <c r="A17" s="24" t="inlineStr"/>
    </row>
    <row r="18">
      <c r="A18" s="26" t="inlineStr">
        <is>
          <t>Plantilla gratuita de EscandalloAI · escandalloai.es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  <headerFooter>
    <oddHeader/>
    <oddFooter>&amp;C&amp;8 Plantilla gratuita de EscandalloAI · escandalloai.es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EscandalloAI</dc:creator>
  <dc:title xmlns:dc="http://purl.org/dc/elements/1.1/">Plantilla de escandallo · EscandalloAI</dc:title>
  <dc:subject xmlns:dc="http://purl.org/dc/elements/1.1/">Plantilla gratuita de EscandalloAI · escandalloai.es</dc:subject>
  <dcterms:created xmlns:dcterms="http://purl.org/dc/terms/" xmlns:xsi="http://www.w3.org/2001/XMLSchema-instance" xsi:type="dcterms:W3CDTF">2026-10-30T18:05:54Z</dcterms:created>
  <dcterms:modified xmlns:dcterms="http://purl.org/dc/terms/" xmlns:xsi="http://www.w3.org/2001/XMLSchema-instance" xsi:type="dcterms:W3CDTF">2026-10-30T18:05:54Z</dcterms:modified>
</cp:coreProperties>
</file>